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12" i="1"/>
  <c r="G12" i="1"/>
  <c r="F12" i="1"/>
  <c r="F15" i="1" s="1"/>
  <c r="E12" i="1"/>
  <c r="E15" i="1" s="1"/>
  <c r="L12" i="1" l="1"/>
  <c r="D9" i="1"/>
  <c r="H15" i="1"/>
  <c r="L15" i="1" s="1"/>
  <c r="G15" i="1"/>
  <c r="K15" i="1" s="1"/>
  <c r="K12" i="1"/>
</calcChain>
</file>

<file path=xl/sharedStrings.xml><?xml version="1.0" encoding="utf-8"?>
<sst xmlns="http://schemas.openxmlformats.org/spreadsheetml/2006/main" count="73" uniqueCount="53">
  <si>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</si>
  <si>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</si>
  <si>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</si>
  <si>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</si>
  <si>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</si>
  <si>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</si>
  <si>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</si>
  <si>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</si>
  <si>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</si>
  <si>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</si>
  <si>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</si>
  <si>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</si>
  <si>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</si>
  <si>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</si>
  <si>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</si>
  <si>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</si>
  <si>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</si>
  <si>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</si>
  <si>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</si>
  <si>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</si>
  <si>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</si>
  <si>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</si>
  <si>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</si>
  <si>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</si>
  <si>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</si>
  <si>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</si>
  <si>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</si>
  <si>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</si>
  <si>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</si>
  <si>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</si>
  <si>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</si>
  <si>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</si>
  <si>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</si>
  <si>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</si>
  <si>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</si>
  <si>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</si>
  <si>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</si>
  <si>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</si>
  <si>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</si>
  <si>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</si>
  <si>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</si>
  <si>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4.  ottelu</t>
  </si>
  <si>
    <t>KarMa = Karjalan Maila  (1957)</t>
  </si>
  <si>
    <t>20.05. 1962  LP - KarMa  16-9</t>
  </si>
  <si>
    <t>05.08. 1962  KarMa - Laaka  41-7</t>
  </si>
  <si>
    <t>5.  ottelu</t>
  </si>
  <si>
    <t>KarMa</t>
  </si>
  <si>
    <t>8.</t>
  </si>
  <si>
    <t>Varpu Tuovinen</t>
  </si>
  <si>
    <t>11.</t>
  </si>
  <si>
    <t>OkuP</t>
  </si>
  <si>
    <t>17.06. 1962  PT - KarMa  29-1</t>
  </si>
  <si>
    <t>OkuP = Outokummun Partio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</si>
</sst>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47</v>
      </c>
      <c r="D4" s="74" t="s">
        <v>46</v>
      </c>
      <c r="E4" s="27">
        <v>7</v>
      </c>
      <c r="F4" s="27">
        <v>1</v>
      </c>
      <c r="G4" s="27">
        <v>11</v>
      </c>
      <c r="H4" s="27">
        <v>6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/>
      <c r="D5" s="74"/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8"/>
      <c r="R5" s="58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/>
      <c r="D6" s="74"/>
      <c r="E6" s="27"/>
      <c r="F6" s="27"/>
      <c r="G6" s="27"/>
      <c r="H6" s="27"/>
      <c r="I6" s="27"/>
      <c r="J6" s="27"/>
      <c r="K6" s="27"/>
      <c r="L6" s="27"/>
      <c r="M6" s="27"/>
      <c r="N6" s="27"/>
      <c r="O6" s="20"/>
      <c r="P6" s="27"/>
      <c r="Q6" s="58"/>
      <c r="R6" s="58"/>
      <c r="S6" s="32"/>
      <c r="T6" s="3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49</v>
      </c>
      <c r="D7" s="74" t="s">
        <v>50</v>
      </c>
      <c r="E7" s="27">
        <v>9</v>
      </c>
      <c r="F7" s="27">
        <v>3</v>
      </c>
      <c r="G7" s="27">
        <v>7</v>
      </c>
      <c r="H7" s="27">
        <v>13</v>
      </c>
      <c r="I7" s="27"/>
      <c r="J7" s="27"/>
      <c r="K7" s="27"/>
      <c r="L7" s="27"/>
      <c r="M7" s="27"/>
      <c r="N7" s="27"/>
      <c r="O7" s="20"/>
      <c r="P7" s="27"/>
      <c r="Q7" s="58"/>
      <c r="R7" s="58"/>
      <c r="S7" s="32"/>
      <c r="T7" s="32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16</v>
      </c>
      <c r="F8" s="19">
        <f t="shared" ref="F8:H8" si="0">SUM(F4:F7)</f>
        <v>4</v>
      </c>
      <c r="G8" s="19">
        <f t="shared" si="0"/>
        <v>18</v>
      </c>
      <c r="H8" s="19">
        <f t="shared" si="0"/>
        <v>19</v>
      </c>
      <c r="I8" s="19"/>
      <c r="J8" s="19"/>
      <c r="K8" s="19"/>
      <c r="L8" s="19"/>
      <c r="M8" s="19"/>
      <c r="N8" s="31"/>
      <c r="O8" s="20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1">SUM(Z4:Z4)</f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2"/>
      <c r="D9" s="33">
        <f>SUM(F8:H8)*5/3+(E8/3)+(Z8*25)+(AA8*25)+(AB8*15)+(AC8*25)+(AD8*20)+(AE8*15)</f>
        <v>73.666666666666657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38"/>
      <c r="D11" s="38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39" t="s">
        <v>35</v>
      </c>
      <c r="Q11" s="13"/>
      <c r="R11" s="13"/>
      <c r="S11" s="13"/>
      <c r="T11" s="57"/>
      <c r="U11" s="57"/>
      <c r="V11" s="57"/>
      <c r="W11" s="57"/>
      <c r="X11" s="57"/>
      <c r="Y11" s="13"/>
      <c r="Z11" s="13"/>
      <c r="AA11" s="13"/>
      <c r="AB11" s="13"/>
      <c r="AC11" s="13"/>
      <c r="AD11" s="13"/>
      <c r="AE11" s="13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9" t="s">
        <v>15</v>
      </c>
      <c r="C12" s="13"/>
      <c r="D12" s="40"/>
      <c r="E12" s="27">
        <f>PRODUCT(E8)</f>
        <v>16</v>
      </c>
      <c r="F12" s="27">
        <f>PRODUCT(F8)</f>
        <v>4</v>
      </c>
      <c r="G12" s="27">
        <f>PRODUCT(G8)</f>
        <v>18</v>
      </c>
      <c r="H12" s="27">
        <f>PRODUCT(H8)</f>
        <v>19</v>
      </c>
      <c r="I12" s="27"/>
      <c r="J12" s="1"/>
      <c r="K12" s="41">
        <f>PRODUCT((F12+G12)/E12)</f>
        <v>1.375</v>
      </c>
      <c r="L12" s="41">
        <f>PRODUCT(H12/E12)</f>
        <v>1.1875</v>
      </c>
      <c r="M12" s="41"/>
      <c r="N12" s="30"/>
      <c r="O12" s="25"/>
      <c r="P12" s="59" t="s">
        <v>36</v>
      </c>
      <c r="Q12" s="60"/>
      <c r="R12" s="60"/>
      <c r="S12" s="61" t="s">
        <v>43</v>
      </c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2" t="s">
        <v>37</v>
      </c>
      <c r="AE12" s="61"/>
      <c r="AF12" s="6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2" t="s">
        <v>16</v>
      </c>
      <c r="C13" s="43"/>
      <c r="D13" s="44"/>
      <c r="E13" s="27"/>
      <c r="F13" s="27"/>
      <c r="G13" s="27"/>
      <c r="H13" s="27"/>
      <c r="I13" s="27"/>
      <c r="J13" s="1"/>
      <c r="K13" s="41"/>
      <c r="L13" s="41"/>
      <c r="M13" s="41"/>
      <c r="N13" s="30"/>
      <c r="O13" s="25"/>
      <c r="P13" s="64" t="s">
        <v>38</v>
      </c>
      <c r="Q13" s="65"/>
      <c r="R13" s="65"/>
      <c r="S13" s="66" t="s">
        <v>43</v>
      </c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 t="s">
        <v>37</v>
      </c>
      <c r="AE13" s="66"/>
      <c r="AF13" s="6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17</v>
      </c>
      <c r="C14" s="46"/>
      <c r="D14" s="47"/>
      <c r="E14" s="28"/>
      <c r="F14" s="28"/>
      <c r="G14" s="28"/>
      <c r="H14" s="28"/>
      <c r="I14" s="28"/>
      <c r="J14" s="1"/>
      <c r="K14" s="48"/>
      <c r="L14" s="48"/>
      <c r="M14" s="48"/>
      <c r="N14" s="49"/>
      <c r="O14" s="25"/>
      <c r="P14" s="64" t="s">
        <v>39</v>
      </c>
      <c r="Q14" s="65"/>
      <c r="R14" s="65"/>
      <c r="S14" s="66" t="s">
        <v>51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41</v>
      </c>
      <c r="AE14" s="66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18</v>
      </c>
      <c r="C15" s="51"/>
      <c r="D15" s="52"/>
      <c r="E15" s="19">
        <f>SUM(E12:E14)</f>
        <v>16</v>
      </c>
      <c r="F15" s="19">
        <f>SUM(F12:F14)</f>
        <v>4</v>
      </c>
      <c r="G15" s="19">
        <f>SUM(G12:G14)</f>
        <v>18</v>
      </c>
      <c r="H15" s="19">
        <f>SUM(H12:H14)</f>
        <v>19</v>
      </c>
      <c r="I15" s="19"/>
      <c r="J15" s="1"/>
      <c r="K15" s="53">
        <f>PRODUCT((F15+G15)/E15)</f>
        <v>1.375</v>
      </c>
      <c r="L15" s="53">
        <f>PRODUCT(H15/E15)</f>
        <v>1.1875</v>
      </c>
      <c r="M15" s="53"/>
      <c r="N15" s="31"/>
      <c r="O15" s="25"/>
      <c r="P15" s="69" t="s">
        <v>40</v>
      </c>
      <c r="Q15" s="70"/>
      <c r="R15" s="70"/>
      <c r="S15" s="71" t="s">
        <v>44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45</v>
      </c>
      <c r="AE15" s="71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52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2019-02-02T13:13:52Z</dcterms:modified>
</cp:coreProperties>
</file>